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z/Desktop/"/>
    </mc:Choice>
  </mc:AlternateContent>
  <xr:revisionPtr revIDLastSave="0" documentId="8_{5E2AED00-83DB-574C-98DF-4F36ABA9ACE0}" xr6:coauthVersionLast="47" xr6:coauthVersionMax="47" xr10:uidLastSave="{00000000-0000-0000-0000-000000000000}"/>
  <bookViews>
    <workbookView xWindow="0" yWindow="700" windowWidth="34200" windowHeight="19840" xr2:uid="{00000000-000D-0000-FFFF-FFFF00000000}"/>
  </bookViews>
  <sheets>
    <sheet name="20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K25" i="1"/>
  <c r="J25" i="1"/>
  <c r="I18" i="1" l="1"/>
  <c r="I25" i="1" l="1"/>
  <c r="H25" i="1"/>
  <c r="D25" i="1" l="1"/>
  <c r="C25" i="1"/>
  <c r="E25" i="1" l="1"/>
</calcChain>
</file>

<file path=xl/sharedStrings.xml><?xml version="1.0" encoding="utf-8"?>
<sst xmlns="http://schemas.openxmlformats.org/spreadsheetml/2006/main" count="41" uniqueCount="41">
  <si>
    <t>Account #</t>
  </si>
  <si>
    <t>Description</t>
  </si>
  <si>
    <r>
      <t xml:space="preserve">2020 Revised </t>
    </r>
    <r>
      <rPr>
        <b/>
        <u/>
        <sz val="11"/>
        <color rgb="FFFF0000"/>
        <rFont val="Calibri"/>
        <family val="2"/>
        <scheme val="minor"/>
      </rPr>
      <t>(down)</t>
    </r>
  </si>
  <si>
    <r>
      <t>2021 revised</t>
    </r>
    <r>
      <rPr>
        <b/>
        <u/>
        <sz val="11"/>
        <color rgb="FF00B050"/>
        <rFont val="Calibri"/>
        <family val="2"/>
        <scheme val="minor"/>
      </rPr>
      <t xml:space="preserve"> (up)</t>
    </r>
  </si>
  <si>
    <t>CC Debt Service</t>
  </si>
  <si>
    <t>CC Lease</t>
  </si>
  <si>
    <t>CC Operations</t>
  </si>
  <si>
    <t>CC Bldg. &amp; Structures</t>
  </si>
  <si>
    <t>CC Reuse study</t>
  </si>
  <si>
    <t>CVB Tourism Grants</t>
  </si>
  <si>
    <t>County Tourism Dev Fund</t>
  </si>
  <si>
    <t>Tourism Capital Dev Grant</t>
  </si>
  <si>
    <t>Total:</t>
  </si>
  <si>
    <t xml:space="preserve">Cash Reserves at year end: </t>
  </si>
  <si>
    <t>12/31/19 actual</t>
  </si>
  <si>
    <t>12/31/20 actual</t>
  </si>
  <si>
    <t>12/31/21 adj act.</t>
  </si>
  <si>
    <t>12/31/22 adj for</t>
  </si>
  <si>
    <t>($511,958 c/o)</t>
  </si>
  <si>
    <t>$309,199 c/o</t>
  </si>
  <si>
    <t>2021  $4,326,612</t>
  </si>
  <si>
    <t>2020  $3,016,446</t>
  </si>
  <si>
    <t>2019   $5,600,831</t>
  </si>
  <si>
    <t>2018   $5,679,728</t>
  </si>
  <si>
    <t>2017  $5,239,133</t>
  </si>
  <si>
    <t>Fund: 7304</t>
  </si>
  <si>
    <t>2022  $5,510,020</t>
  </si>
  <si>
    <t>CVB Operations</t>
  </si>
  <si>
    <t>CVB Marketing Grants</t>
  </si>
  <si>
    <t>CVB Special Projects</t>
  </si>
  <si>
    <t xml:space="preserve">2027 Proposed  Hotel/Motel Tax Fund Budget </t>
  </si>
  <si>
    <t>2023 $6,363,678</t>
  </si>
  <si>
    <t>2024 $6,289,903</t>
  </si>
  <si>
    <t>2025 $8,138,782</t>
  </si>
  <si>
    <t xml:space="preserve">Annual Tax Receipts:    </t>
  </si>
  <si>
    <t xml:space="preserve"> </t>
  </si>
  <si>
    <t>2027 Proposed</t>
  </si>
  <si>
    <t>6/30/2026 balance:  $8,497,538.  yet to disburse: $5,217,904.</t>
  </si>
  <si>
    <r>
      <t xml:space="preserve">   6/30/2026 Balances:   (not in H-M balances)                                                                         Mish Sports Complex: </t>
    </r>
    <r>
      <rPr>
        <b/>
        <sz val="10"/>
        <color rgb="FF000000"/>
        <rFont val="Calibri"/>
        <family val="2"/>
      </rPr>
      <t>$1,721,539.</t>
    </r>
    <r>
      <rPr>
        <sz val="10"/>
        <color rgb="FF000000"/>
        <rFont val="Calibri"/>
        <family val="2"/>
      </rPr>
      <t xml:space="preserve">  Zoo: </t>
    </r>
    <r>
      <rPr>
        <b/>
        <sz val="10"/>
        <color rgb="FF000000"/>
        <rFont val="Calibri"/>
        <family val="2"/>
      </rPr>
      <t>$1,726,312.</t>
    </r>
    <r>
      <rPr>
        <sz val="10"/>
        <color rgb="FF000000"/>
        <rFont val="Calibri"/>
        <family val="2"/>
      </rPr>
      <t xml:space="preserve">                              Morris </t>
    </r>
    <r>
      <rPr>
        <b/>
        <sz val="10"/>
        <color rgb="FF000000"/>
        <rFont val="Calibri"/>
        <family val="2"/>
      </rPr>
      <t>$1,576,499.</t>
    </r>
    <r>
      <rPr>
        <sz val="10"/>
        <color rgb="FF000000"/>
        <rFont val="Calibri"/>
        <family val="2"/>
      </rPr>
      <t xml:space="preserve">    TCIF:  </t>
    </r>
    <r>
      <rPr>
        <b/>
        <sz val="10"/>
        <color rgb="FF000000"/>
        <rFont val="Calibri"/>
        <family val="2"/>
      </rPr>
      <t>$1,544,991.</t>
    </r>
  </si>
  <si>
    <t>2026 Q1 &amp;Q2 $2,980,813</t>
  </si>
  <si>
    <r>
      <rPr>
        <b/>
        <sz val="10"/>
        <color rgb="FF00B050"/>
        <rFont val="Calibri"/>
        <family val="2"/>
      </rPr>
      <t xml:space="preserve"> Rolling 12 month H/M receipts Q3 '25- Q2 '26: $8,245,829..</t>
    </r>
    <r>
      <rPr>
        <b/>
        <sz val="10"/>
        <color rgb="FF000000"/>
        <rFont val="Calibri"/>
        <family val="2"/>
      </rPr>
      <t xml:space="preserve">   </t>
    </r>
    <r>
      <rPr>
        <sz val="10"/>
        <color rgb="FF000000"/>
        <rFont val="Calibri"/>
        <family val="2"/>
      </rPr>
      <t xml:space="preserve">                2026 Projected  H/M (only) Tax Receipts:  $8.0 million?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</si>
</sst>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&quot;$&quot;#,##0;[Red]&quot;$&quot;#,##0"/>
  </numFmts>
  <fonts count="1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8" fontId="0" fillId="0" borderId="0" xfId="0" applyNumberFormat="1"/>
    <xf numFmtId="0" fontId="14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4" fillId="0" borderId="0" xfId="0" applyFont="1" applyAlignment="1">
      <alignment vertical="top"/>
    </xf>
    <xf numFmtId="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L48"/>
  <sheetViews>
    <sheetView tabSelected="1" zoomScale="150" zoomScaleNormal="150" workbookViewId="0">
      <selection sqref="A1:L1"/>
    </sheetView>
  </sheetViews>
  <sheetFormatPr baseColWidth="10" defaultColWidth="8.83203125" defaultRowHeight="15" x14ac:dyDescent="0.2"/>
  <cols>
    <col min="1" max="1" width="12.33203125" customWidth="1"/>
    <col min="2" max="2" width="34.5" bestFit="1" customWidth="1"/>
    <col min="3" max="4" width="12.6640625" customWidth="1"/>
    <col min="5" max="5" width="19.5" bestFit="1" customWidth="1"/>
    <col min="6" max="6" width="16.33203125" bestFit="1" customWidth="1"/>
    <col min="7" max="7" width="13.83203125" bestFit="1" customWidth="1"/>
    <col min="8" max="8" width="12.6640625" customWidth="1"/>
    <col min="9" max="9" width="11.33203125" customWidth="1"/>
    <col min="10" max="10" width="13.1640625" customWidth="1"/>
    <col min="11" max="12" width="13.33203125" customWidth="1"/>
  </cols>
  <sheetData>
    <row r="1" spans="1:12" ht="21" customHeight="1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" customHeight="1" x14ac:dyDescent="0.2">
      <c r="A2" t="s">
        <v>25</v>
      </c>
      <c r="D2" s="1"/>
      <c r="E2" s="6"/>
      <c r="F2" s="1"/>
      <c r="G2" s="1"/>
      <c r="I2" s="15"/>
      <c r="J2" s="1"/>
    </row>
    <row r="3" spans="1:12" x14ac:dyDescent="0.2">
      <c r="A3" s="2" t="s">
        <v>0</v>
      </c>
      <c r="B3" s="2" t="s">
        <v>1</v>
      </c>
      <c r="C3" s="2">
        <v>2019</v>
      </c>
      <c r="D3" s="2">
        <v>2020</v>
      </c>
      <c r="E3" s="2" t="s">
        <v>2</v>
      </c>
      <c r="F3" s="2" t="s">
        <v>3</v>
      </c>
      <c r="G3" s="2">
        <v>2022</v>
      </c>
      <c r="H3" s="2">
        <v>2023</v>
      </c>
      <c r="I3" s="2">
        <v>2024</v>
      </c>
      <c r="J3" s="2">
        <v>2025</v>
      </c>
      <c r="K3" s="2">
        <v>2026</v>
      </c>
      <c r="L3" s="2" t="s">
        <v>36</v>
      </c>
    </row>
    <row r="4" spans="1:12" x14ac:dyDescent="0.2">
      <c r="A4" s="1">
        <v>38259</v>
      </c>
      <c r="B4" s="1" t="s">
        <v>4</v>
      </c>
      <c r="C4" s="3">
        <v>395000</v>
      </c>
      <c r="D4" s="3">
        <v>381500</v>
      </c>
      <c r="E4" s="3">
        <v>381500</v>
      </c>
      <c r="F4" s="3">
        <v>383000</v>
      </c>
      <c r="G4" s="3">
        <v>400000</v>
      </c>
      <c r="H4" s="3">
        <v>385000</v>
      </c>
      <c r="I4" s="3">
        <v>385000</v>
      </c>
      <c r="J4" s="21">
        <v>385000</v>
      </c>
      <c r="K4" s="3">
        <v>385000</v>
      </c>
      <c r="L4" s="3">
        <v>0</v>
      </c>
    </row>
    <row r="5" spans="1:12" x14ac:dyDescent="0.2">
      <c r="A5" s="1"/>
      <c r="B5" s="1"/>
      <c r="C5" s="3"/>
      <c r="D5" s="3"/>
      <c r="E5" s="3"/>
      <c r="F5" s="3"/>
      <c r="G5" s="3"/>
      <c r="H5" s="3"/>
      <c r="J5" s="21"/>
    </row>
    <row r="6" spans="1:12" x14ac:dyDescent="0.2">
      <c r="A6" s="1">
        <v>37013</v>
      </c>
      <c r="B6" s="1" t="s">
        <v>5</v>
      </c>
      <c r="C6" s="3">
        <v>235000</v>
      </c>
      <c r="D6" s="3">
        <v>221437</v>
      </c>
      <c r="E6" s="3">
        <v>221437</v>
      </c>
      <c r="F6" s="3">
        <v>221437</v>
      </c>
      <c r="G6" s="3">
        <v>221437</v>
      </c>
      <c r="H6" s="3">
        <v>221437</v>
      </c>
      <c r="I6" s="3">
        <v>221437</v>
      </c>
      <c r="J6" s="21">
        <v>221437</v>
      </c>
      <c r="K6" s="3">
        <v>221437</v>
      </c>
      <c r="L6" s="3">
        <v>221437</v>
      </c>
    </row>
    <row r="7" spans="1:12" x14ac:dyDescent="0.2">
      <c r="A7" s="1"/>
      <c r="B7" s="1"/>
      <c r="C7" s="3"/>
      <c r="D7" s="3"/>
      <c r="E7" s="3"/>
      <c r="F7" s="3"/>
      <c r="G7" s="3"/>
      <c r="H7" s="3"/>
      <c r="J7" s="21"/>
    </row>
    <row r="8" spans="1:12" x14ac:dyDescent="0.2">
      <c r="A8" s="1">
        <v>39265</v>
      </c>
      <c r="B8" s="1" t="s">
        <v>6</v>
      </c>
      <c r="C8" s="3">
        <v>1275000</v>
      </c>
      <c r="D8" s="3">
        <v>1275000</v>
      </c>
      <c r="E8" s="3">
        <v>956250</v>
      </c>
      <c r="F8" s="3">
        <v>1037500</v>
      </c>
      <c r="G8" s="3">
        <v>1275000</v>
      </c>
      <c r="H8" s="3">
        <v>1275000</v>
      </c>
      <c r="I8" s="3">
        <v>750000</v>
      </c>
      <c r="J8" s="21">
        <v>1275000</v>
      </c>
      <c r="K8" s="3">
        <v>1450000</v>
      </c>
      <c r="L8" s="3">
        <v>1450000</v>
      </c>
    </row>
    <row r="9" spans="1:12" x14ac:dyDescent="0.2">
      <c r="A9" s="1"/>
      <c r="B9" s="1"/>
      <c r="C9" s="3"/>
      <c r="D9" s="3"/>
      <c r="E9" s="3"/>
      <c r="F9" s="3"/>
      <c r="G9" s="3"/>
      <c r="H9" s="3"/>
      <c r="J9" s="21"/>
    </row>
    <row r="10" spans="1:12" x14ac:dyDescent="0.2">
      <c r="A10" s="1">
        <v>42010</v>
      </c>
      <c r="B10" s="1" t="s">
        <v>7</v>
      </c>
      <c r="C10" s="3">
        <v>1260000</v>
      </c>
      <c r="D10" s="3">
        <v>1000000</v>
      </c>
      <c r="E10" s="3">
        <v>1263990</v>
      </c>
      <c r="F10" s="3">
        <v>600000</v>
      </c>
      <c r="G10" s="3">
        <v>100000</v>
      </c>
      <c r="H10" s="16">
        <v>500000</v>
      </c>
      <c r="I10" s="3">
        <v>626000</v>
      </c>
      <c r="J10" s="21">
        <v>500000</v>
      </c>
      <c r="K10" s="3">
        <v>800000</v>
      </c>
      <c r="L10" s="3">
        <v>250000</v>
      </c>
    </row>
    <row r="11" spans="1:12" x14ac:dyDescent="0.2">
      <c r="A11" s="1"/>
      <c r="B11" s="1"/>
      <c r="C11" s="3"/>
      <c r="D11" s="3"/>
      <c r="E11" s="3"/>
      <c r="F11" s="3"/>
      <c r="G11" s="3"/>
      <c r="H11" s="16"/>
      <c r="J11" s="21"/>
    </row>
    <row r="12" spans="1:12" x14ac:dyDescent="0.2">
      <c r="A12" s="1"/>
      <c r="B12" s="1" t="s">
        <v>8</v>
      </c>
      <c r="C12" s="3">
        <v>46000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33000</v>
      </c>
      <c r="J12" s="21">
        <v>0</v>
      </c>
      <c r="K12" s="3">
        <v>0</v>
      </c>
      <c r="L12" s="3">
        <v>0</v>
      </c>
    </row>
    <row r="13" spans="1:12" x14ac:dyDescent="0.2">
      <c r="A13" s="1"/>
      <c r="B13" s="1"/>
      <c r="C13" s="3"/>
      <c r="D13" s="3"/>
      <c r="E13" s="3"/>
      <c r="F13" s="3"/>
      <c r="G13" s="3"/>
      <c r="H13" s="3"/>
      <c r="J13" s="21"/>
    </row>
    <row r="14" spans="1:12" x14ac:dyDescent="0.2">
      <c r="A14" s="1">
        <v>33032</v>
      </c>
      <c r="B14" s="1" t="s">
        <v>27</v>
      </c>
      <c r="C14" s="3">
        <v>1323000</v>
      </c>
      <c r="D14" s="3">
        <v>1350000</v>
      </c>
      <c r="E14" s="3">
        <v>1012500</v>
      </c>
      <c r="F14" s="3">
        <v>1250000</v>
      </c>
      <c r="G14" s="3">
        <v>1350000</v>
      </c>
      <c r="H14" s="3">
        <v>1650000</v>
      </c>
      <c r="I14" s="3">
        <v>1650000</v>
      </c>
      <c r="J14" s="21">
        <v>1850000</v>
      </c>
      <c r="K14" s="3">
        <v>1850000</v>
      </c>
      <c r="L14" s="3">
        <v>1950000</v>
      </c>
    </row>
    <row r="15" spans="1:12" x14ac:dyDescent="0.2">
      <c r="A15" s="1"/>
      <c r="B15" s="1"/>
      <c r="C15" s="3"/>
      <c r="D15" s="3"/>
      <c r="E15" s="3"/>
      <c r="F15" s="3"/>
      <c r="G15" s="3"/>
      <c r="H15" s="3"/>
      <c r="J15" s="21"/>
    </row>
    <row r="16" spans="1:12" x14ac:dyDescent="0.2">
      <c r="A16" s="1">
        <v>33032</v>
      </c>
      <c r="B16" s="1" t="s">
        <v>28</v>
      </c>
      <c r="C16" s="3"/>
      <c r="D16" s="3"/>
      <c r="E16" s="3"/>
      <c r="F16" s="3"/>
      <c r="G16" s="48"/>
      <c r="H16" s="48"/>
      <c r="I16" s="3">
        <v>400000</v>
      </c>
      <c r="J16" s="21">
        <v>400000</v>
      </c>
      <c r="K16" s="21">
        <v>400000</v>
      </c>
      <c r="L16" s="21">
        <v>400000</v>
      </c>
    </row>
    <row r="17" spans="1:12" x14ac:dyDescent="0.2">
      <c r="A17" s="1"/>
      <c r="B17" s="1"/>
      <c r="C17" s="3"/>
      <c r="D17" s="3"/>
      <c r="E17" s="3"/>
      <c r="F17" s="3"/>
      <c r="G17" s="3"/>
      <c r="H17" s="3"/>
      <c r="J17" s="21"/>
    </row>
    <row r="18" spans="1:12" x14ac:dyDescent="0.2">
      <c r="A18" s="1">
        <v>33033</v>
      </c>
      <c r="B18" s="1" t="s">
        <v>29</v>
      </c>
      <c r="C18" s="3">
        <v>575000</v>
      </c>
      <c r="D18" s="3">
        <v>525000</v>
      </c>
      <c r="E18" s="3">
        <v>281631</v>
      </c>
      <c r="F18" s="3">
        <v>300000</v>
      </c>
      <c r="G18" s="3">
        <v>350000</v>
      </c>
      <c r="H18" s="3">
        <v>1743000</v>
      </c>
      <c r="I18" s="3">
        <f>1757000+500000</f>
        <v>2257000</v>
      </c>
      <c r="J18" s="21">
        <v>1250000</v>
      </c>
      <c r="K18" s="3">
        <v>2750000</v>
      </c>
      <c r="L18" s="3">
        <v>6950000</v>
      </c>
    </row>
    <row r="19" spans="1:12" x14ac:dyDescent="0.2">
      <c r="A19" s="1"/>
      <c r="B19" s="1"/>
      <c r="C19" s="3"/>
      <c r="D19" s="3"/>
      <c r="E19" s="3"/>
      <c r="F19" s="3"/>
      <c r="G19" s="3"/>
      <c r="H19" s="3"/>
      <c r="J19" s="21"/>
    </row>
    <row r="20" spans="1:12" x14ac:dyDescent="0.2">
      <c r="A20" s="1">
        <v>33034</v>
      </c>
      <c r="B20" s="1" t="s">
        <v>9</v>
      </c>
      <c r="C20" s="3">
        <v>125000</v>
      </c>
      <c r="D20" s="3">
        <v>125000</v>
      </c>
      <c r="E20" s="3">
        <v>72161</v>
      </c>
      <c r="F20" s="3">
        <v>0</v>
      </c>
      <c r="G20" s="3">
        <v>125000</v>
      </c>
      <c r="H20" s="3">
        <v>225000</v>
      </c>
      <c r="I20" s="3">
        <v>225000</v>
      </c>
      <c r="J20" s="21">
        <v>225000</v>
      </c>
      <c r="K20" s="3">
        <v>225000</v>
      </c>
      <c r="L20" s="3">
        <v>225000</v>
      </c>
    </row>
    <row r="21" spans="1:12" x14ac:dyDescent="0.2">
      <c r="A21" s="1"/>
      <c r="B21" s="1"/>
      <c r="C21" s="3"/>
      <c r="D21" s="3"/>
      <c r="E21" s="3"/>
      <c r="F21" s="3"/>
      <c r="G21" s="3"/>
      <c r="H21" s="3"/>
      <c r="J21" s="21"/>
    </row>
    <row r="22" spans="1:12" x14ac:dyDescent="0.2">
      <c r="A22" s="1">
        <v>35101</v>
      </c>
      <c r="B22" s="1" t="s">
        <v>10</v>
      </c>
      <c r="C22" s="3">
        <v>225000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21">
        <v>0</v>
      </c>
      <c r="K22" s="3">
        <v>0</v>
      </c>
      <c r="L22" s="3">
        <v>0</v>
      </c>
    </row>
    <row r="23" spans="1:12" x14ac:dyDescent="0.2">
      <c r="A23" s="1"/>
      <c r="B23" s="1"/>
      <c r="C23" s="3"/>
      <c r="D23" s="3"/>
      <c r="E23" s="3"/>
      <c r="F23" s="3"/>
      <c r="G23" s="3"/>
      <c r="H23" s="3"/>
      <c r="J23" s="21"/>
    </row>
    <row r="24" spans="1:12" x14ac:dyDescent="0.2">
      <c r="A24" s="1">
        <v>35102</v>
      </c>
      <c r="B24" s="1" t="s">
        <v>11</v>
      </c>
      <c r="C24" s="10">
        <v>400000</v>
      </c>
      <c r="D24" s="10">
        <v>400000</v>
      </c>
      <c r="E24" s="10">
        <v>276421</v>
      </c>
      <c r="F24" s="10">
        <v>0</v>
      </c>
      <c r="G24" s="10">
        <v>0</v>
      </c>
      <c r="H24" s="10">
        <v>0</v>
      </c>
      <c r="I24" s="10">
        <v>0</v>
      </c>
      <c r="J24" s="22">
        <v>0</v>
      </c>
      <c r="K24" s="10">
        <v>0</v>
      </c>
      <c r="L24" s="10">
        <v>0</v>
      </c>
    </row>
    <row r="25" spans="1:12" x14ac:dyDescent="0.2">
      <c r="A25" s="1"/>
      <c r="B25" s="4" t="s">
        <v>12</v>
      </c>
      <c r="C25" s="9">
        <f t="shared" ref="C25:E25" si="0">SUM(C4:C24)</f>
        <v>5859000</v>
      </c>
      <c r="D25" s="9">
        <f t="shared" si="0"/>
        <v>5277937</v>
      </c>
      <c r="E25" s="9">
        <f t="shared" si="0"/>
        <v>4465890</v>
      </c>
      <c r="F25" s="9">
        <v>3791937</v>
      </c>
      <c r="G25" s="9">
        <v>3821437</v>
      </c>
      <c r="H25" s="9">
        <f>SUM(H4:H24)</f>
        <v>5999437</v>
      </c>
      <c r="I25" s="19">
        <f>SUM(I4:I24)</f>
        <v>6547437</v>
      </c>
      <c r="J25" s="23">
        <f>SUM(J4:J24)</f>
        <v>6106437</v>
      </c>
      <c r="K25" s="9">
        <f>SUM(K4:K24)</f>
        <v>8081437</v>
      </c>
      <c r="L25" s="9">
        <f>SUM(L4:L24)</f>
        <v>11446437</v>
      </c>
    </row>
    <row r="26" spans="1:12" x14ac:dyDescent="0.2">
      <c r="A26" s="1"/>
      <c r="B26" s="1"/>
      <c r="C26" s="3"/>
      <c r="D26" s="3"/>
      <c r="E26" s="3"/>
      <c r="F26" s="3"/>
      <c r="G26" s="3"/>
      <c r="H26" s="3"/>
    </row>
    <row r="27" spans="1:12" x14ac:dyDescent="0.2">
      <c r="A27" s="1"/>
      <c r="B27" s="1" t="s">
        <v>13</v>
      </c>
      <c r="C27" s="3">
        <v>5284008</v>
      </c>
      <c r="D27" s="24"/>
      <c r="E27" s="3">
        <v>3660743</v>
      </c>
      <c r="F27" s="3">
        <v>4195418</v>
      </c>
      <c r="G27" s="3">
        <v>5933006</v>
      </c>
      <c r="H27" s="3">
        <v>6606446</v>
      </c>
      <c r="I27" s="25">
        <v>6000</v>
      </c>
      <c r="J27" s="29">
        <v>8380258</v>
      </c>
    </row>
    <row r="28" spans="1:12" x14ac:dyDescent="0.2">
      <c r="A28" s="1"/>
      <c r="B28" s="1"/>
      <c r="C28" s="7" t="s">
        <v>14</v>
      </c>
      <c r="D28" s="7"/>
      <c r="E28" s="7" t="s">
        <v>15</v>
      </c>
      <c r="F28" s="7" t="s">
        <v>16</v>
      </c>
      <c r="G28" s="7" t="s">
        <v>17</v>
      </c>
      <c r="H28" s="7"/>
      <c r="I28" s="7"/>
    </row>
    <row r="29" spans="1:12" x14ac:dyDescent="0.2">
      <c r="A29" s="1"/>
      <c r="B29" s="1"/>
      <c r="C29" s="3"/>
      <c r="D29" s="3"/>
      <c r="E29" s="3"/>
      <c r="F29" s="18" t="s">
        <v>18</v>
      </c>
      <c r="G29" s="18" t="s">
        <v>19</v>
      </c>
      <c r="H29" s="3"/>
    </row>
    <row r="30" spans="1:12" ht="16" thickBot="1" x14ac:dyDescent="0.25">
      <c r="A30" s="1"/>
      <c r="B30" s="20" t="s">
        <v>34</v>
      </c>
      <c r="C30" s="3"/>
      <c r="D30" s="3"/>
      <c r="E30" s="3"/>
      <c r="F30" s="3"/>
      <c r="G30" s="3"/>
      <c r="H30" s="3"/>
    </row>
    <row r="31" spans="1:12" ht="16" thickBot="1" x14ac:dyDescent="0.25">
      <c r="A31" s="1"/>
      <c r="B31" s="5" t="s">
        <v>39</v>
      </c>
      <c r="C31" s="3"/>
      <c r="D31" s="45" t="s">
        <v>37</v>
      </c>
      <c r="E31" s="46"/>
      <c r="F31" s="47"/>
      <c r="G31" s="11"/>
      <c r="H31" s="11"/>
    </row>
    <row r="32" spans="1:12" ht="15" customHeight="1" thickBot="1" x14ac:dyDescent="0.25">
      <c r="A32" s="1"/>
      <c r="B32" s="5" t="s">
        <v>33</v>
      </c>
      <c r="C32" s="8"/>
    </row>
    <row r="33" spans="1:8" ht="16" customHeight="1" x14ac:dyDescent="0.2">
      <c r="A33" s="1"/>
      <c r="B33" s="5" t="s">
        <v>32</v>
      </c>
      <c r="C33" s="8"/>
      <c r="D33" s="39" t="s">
        <v>40</v>
      </c>
      <c r="E33" s="40"/>
      <c r="F33" s="41"/>
      <c r="G33" s="11"/>
      <c r="H33" s="11"/>
    </row>
    <row r="34" spans="1:8" ht="16" thickBot="1" x14ac:dyDescent="0.25">
      <c r="A34" s="1"/>
      <c r="B34" s="5" t="s">
        <v>31</v>
      </c>
      <c r="C34" s="8"/>
      <c r="D34" s="42"/>
      <c r="E34" s="43"/>
      <c r="F34" s="44"/>
      <c r="G34" s="11"/>
      <c r="H34" s="11"/>
    </row>
    <row r="35" spans="1:8" ht="15" customHeight="1" x14ac:dyDescent="0.2">
      <c r="A35" s="1"/>
      <c r="B35" s="17" t="s">
        <v>26</v>
      </c>
      <c r="C35" s="8"/>
      <c r="D35" s="27" t="s">
        <v>35</v>
      </c>
      <c r="E35" s="26"/>
      <c r="F35" s="26"/>
      <c r="G35" s="12"/>
      <c r="H35" s="12"/>
    </row>
    <row r="36" spans="1:8" x14ac:dyDescent="0.2">
      <c r="A36" s="1"/>
      <c r="B36" s="17" t="s">
        <v>20</v>
      </c>
      <c r="C36" s="8"/>
      <c r="D36" s="28"/>
      <c r="E36" s="28"/>
      <c r="F36" s="28"/>
    </row>
    <row r="37" spans="1:8" ht="16" thickBot="1" x14ac:dyDescent="0.25">
      <c r="A37" s="1"/>
      <c r="B37" s="5" t="s">
        <v>21</v>
      </c>
      <c r="C37" s="8"/>
      <c r="D37" s="14"/>
      <c r="E37" s="14"/>
      <c r="F37" s="14"/>
    </row>
    <row r="38" spans="1:8" ht="15" customHeight="1" x14ac:dyDescent="0.2">
      <c r="A38" s="1"/>
      <c r="B38" s="4" t="s">
        <v>22</v>
      </c>
      <c r="C38" s="1"/>
      <c r="D38" s="30" t="s">
        <v>38</v>
      </c>
      <c r="E38" s="31"/>
      <c r="F38" s="32"/>
      <c r="G38" s="13"/>
      <c r="H38" s="13"/>
    </row>
    <row r="39" spans="1:8" x14ac:dyDescent="0.2">
      <c r="A39" s="1"/>
      <c r="B39" s="5" t="s">
        <v>23</v>
      </c>
      <c r="C39" s="1"/>
      <c r="D39" s="33"/>
      <c r="E39" s="34"/>
      <c r="F39" s="35"/>
      <c r="G39" s="13"/>
      <c r="H39" s="13"/>
    </row>
    <row r="40" spans="1:8" ht="16" thickBot="1" x14ac:dyDescent="0.25">
      <c r="A40" s="1"/>
      <c r="B40" s="5" t="s">
        <v>24</v>
      </c>
      <c r="C40" s="1"/>
      <c r="D40" s="36"/>
      <c r="E40" s="37"/>
      <c r="F40" s="38"/>
      <c r="G40" s="1"/>
      <c r="H40" s="1"/>
    </row>
    <row r="41" spans="1:8" x14ac:dyDescent="0.2">
      <c r="A41" s="1"/>
      <c r="B41" s="4"/>
      <c r="C41" s="1"/>
      <c r="D41" s="1"/>
      <c r="E41" s="1"/>
      <c r="F41" s="1"/>
      <c r="G41" s="1"/>
      <c r="H41" s="1"/>
    </row>
    <row r="42" spans="1:8" x14ac:dyDescent="0.2">
      <c r="A42" s="1"/>
      <c r="B42" s="4"/>
      <c r="C42" s="1"/>
      <c r="D42" s="1"/>
      <c r="E42" s="1"/>
      <c r="F42" s="1"/>
      <c r="G42" s="1"/>
      <c r="H42" s="1"/>
    </row>
    <row r="43" spans="1:8" x14ac:dyDescent="0.2">
      <c r="A43" s="1"/>
      <c r="B43" s="4"/>
      <c r="C43" s="1"/>
      <c r="D43" s="1"/>
      <c r="E43" s="1"/>
      <c r="F43" s="1"/>
      <c r="G43" s="1"/>
      <c r="H43" s="1"/>
    </row>
    <row r="44" spans="1:8" x14ac:dyDescent="0.2">
      <c r="A44" s="1"/>
      <c r="B44" s="4"/>
      <c r="C44" s="1"/>
      <c r="D44" s="1"/>
      <c r="E44" s="1"/>
      <c r="F44" s="1"/>
      <c r="G44" s="1"/>
      <c r="H44" s="1"/>
    </row>
    <row r="45" spans="1:8" x14ac:dyDescent="0.2">
      <c r="A45" s="1"/>
      <c r="B45" s="4"/>
      <c r="C45" s="1"/>
      <c r="D45" s="1"/>
      <c r="E45" s="1"/>
      <c r="F45" s="1"/>
      <c r="G45" s="1"/>
      <c r="H45" s="1"/>
    </row>
    <row r="46" spans="1:8" x14ac:dyDescent="0.2">
      <c r="A46" s="1"/>
      <c r="B46" s="4"/>
      <c r="C46" s="1"/>
      <c r="D46" s="1"/>
      <c r="E46" s="1"/>
      <c r="F46" s="1"/>
      <c r="G46" s="1"/>
      <c r="H46" s="1"/>
    </row>
    <row r="47" spans="1:8" x14ac:dyDescent="0.2">
      <c r="A47" s="1"/>
      <c r="B47" s="1"/>
      <c r="C47" s="1"/>
      <c r="D47" s="1"/>
      <c r="E47" s="1"/>
      <c r="F47" s="1"/>
      <c r="G47" s="1"/>
      <c r="H47" s="1"/>
    </row>
    <row r="48" spans="1:8" x14ac:dyDescent="0.2">
      <c r="A48" s="1"/>
      <c r="B48" s="1"/>
      <c r="C48" s="1"/>
      <c r="D48" s="1"/>
      <c r="E48" s="1"/>
      <c r="F48" s="1"/>
      <c r="G48" s="1"/>
      <c r="H48" s="1"/>
    </row>
  </sheetData>
  <mergeCells count="5">
    <mergeCell ref="D38:F40"/>
    <mergeCell ref="D33:F34"/>
    <mergeCell ref="D31:F31"/>
    <mergeCell ref="G16:H16"/>
    <mergeCell ref="A1:L1"/>
  </mergeCells>
  <printOptions horizontalCentered="1" verticalCentered="1"/>
  <pageMargins left="0.25" right="0.25" top="0.75" bottom="0.75" header="0.3" footer="0.3"/>
  <pageSetup scale="80" orientation="landscape" r:id="rId1"/>
  <ignoredErrors>
    <ignoredError sqref="C25:D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Zeltwanger</dc:creator>
  <cp:keywords/>
  <dc:description/>
  <cp:lastModifiedBy>Zeltwanger Ron</cp:lastModifiedBy>
  <cp:revision/>
  <cp:lastPrinted>2024-07-22T21:00:44Z</cp:lastPrinted>
  <dcterms:created xsi:type="dcterms:W3CDTF">2019-07-23T14:02:52Z</dcterms:created>
  <dcterms:modified xsi:type="dcterms:W3CDTF">2026-08-05T20:02:50Z</dcterms:modified>
  <cp:category/>
  <cp:contentStatus/>
</cp:coreProperties>
</file>